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2965" windowHeight="10020" activeTab="0"/>
  </bookViews>
  <sheets>
    <sheet name="Antrag" sheetId="1" r:id="rId1"/>
  </sheets>
  <definedNames>
    <definedName name="_xlfn.SINGLE" hidden="1">#NAME?</definedName>
    <definedName name="_xlnm.Print_Area" localSheetId="0">'Antrag'!$A$1:$G$49</definedName>
  </definedNames>
  <calcPr fullCalcOnLoad="1"/>
</workbook>
</file>

<file path=xl/sharedStrings.xml><?xml version="1.0" encoding="utf-8"?>
<sst xmlns="http://schemas.openxmlformats.org/spreadsheetml/2006/main" count="42" uniqueCount="42">
  <si>
    <t>Ausrichtender Verein</t>
  </si>
  <si>
    <t>Bankverbindung</t>
  </si>
  <si>
    <t>Summe</t>
  </si>
  <si>
    <t>Antrag ist zu stellen an:</t>
  </si>
  <si>
    <t>Herrn</t>
  </si>
  <si>
    <t>des zuständigen Fachwarts</t>
  </si>
  <si>
    <t>Antrag auf Bezuschussung eines Bezirks-Jugend-Turniers</t>
  </si>
  <si>
    <t xml:space="preserve">Bank: </t>
  </si>
  <si>
    <t xml:space="preserve">BIC: </t>
  </si>
  <si>
    <t xml:space="preserve">IBAN: </t>
  </si>
  <si>
    <t>Turnier-, Ausrichtungsort</t>
  </si>
  <si>
    <t>Bezirkseinzelmeisterschaft (BEM) Jugend 11</t>
  </si>
  <si>
    <t>Bezirks-Ranglistenturnier (RLT) Jugend 11</t>
  </si>
  <si>
    <t>Verbandsbereicheinzelmeisterschaft (VBEM)</t>
  </si>
  <si>
    <t>Andere Verbandsturniere, sprich Bayerische MM</t>
  </si>
  <si>
    <t>bis:</t>
  </si>
  <si>
    <t>Turnierdaten:</t>
  </si>
  <si>
    <t xml:space="preserve">Jahr: </t>
  </si>
  <si>
    <t>Mini-Kreis Entscheide pauschal</t>
  </si>
  <si>
    <t>Mini-Bezirks Entscheid</t>
  </si>
  <si>
    <t>Antragsdatum:</t>
  </si>
  <si>
    <t>Bezirkskassenwart Opf-Süd</t>
  </si>
  <si>
    <t>Richard Zaspel</t>
  </si>
  <si>
    <t>Gartenstr. 1</t>
  </si>
  <si>
    <t>93128 Diesenbach</t>
  </si>
  <si>
    <t xml:space="preserve"> </t>
  </si>
  <si>
    <t>zaspel01@gmx.de</t>
  </si>
  <si>
    <t>Name, Vorname Verein</t>
  </si>
  <si>
    <t>Unterschrift des Verein</t>
  </si>
  <si>
    <t xml:space="preserve">  Bearbeitungsvermerk BKW Opf-Süd</t>
  </si>
  <si>
    <t>Name, Vorname Fachwart</t>
  </si>
  <si>
    <t>Bestätigung per Unterschrift</t>
  </si>
  <si>
    <t>Bezeichnung / Art:</t>
  </si>
  <si>
    <t>Turnierdatum               von:</t>
  </si>
  <si>
    <t>Qualifikations-Turnier für die Bezirkseinzelmeisterschaft (BEM) Jugend 13 / 15 / 19</t>
  </si>
  <si>
    <t>Qualifikations-Turnier für das 1. Bezirks-Ranglistenturnier (1. BRLT) Jugend 13 / 15 / 19</t>
  </si>
  <si>
    <t>wird aktuell nicht gespielt - Qualifikations-Turnier für das 2. Bezirks-Ranglistenturnier (2. BRLT) Jugend 13 / 15 / 19</t>
  </si>
  <si>
    <t>Verbandsbereichsranglistenturnier (VBRLT) (evtl. zweitägig)</t>
  </si>
  <si>
    <t>1. Bezirks-Ranglistenturnier (1. BRLT)) Jugend 13 / 15 / 19 (evtl. zweitägig)</t>
  </si>
  <si>
    <t>2. Bezirks-Ranglistenturnier (2. BRLT)) Jugend 13 / 15 / 19 (evtl. zweitägig)</t>
  </si>
  <si>
    <t>Bezirkseinzelmeisterschaft (BEM) Jugend 13 / 15 / 19 (evtl. zweitägig)</t>
  </si>
  <si>
    <t>Empfohlene Zuschüsse siehe folgend.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</si>
</sst>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_€"/>
    <numFmt numFmtId="166" formatCode="dd/mm/yyyy;@"/>
    <numFmt numFmtId="167" formatCode="#,##0.00\ &quot;€&quot;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30"/>
      <name val="Arial"/>
      <family val="2"/>
    </font>
    <font>
      <b/>
      <u val="double"/>
      <sz val="14"/>
      <name val="Verdana"/>
      <family val="2"/>
    </font>
    <font>
      <sz val="12"/>
      <name val="Arial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4" fontId="3" fillId="0" borderId="0" xfId="59" applyFont="1" applyBorder="1" applyAlignment="1">
      <alignment/>
    </xf>
    <xf numFmtId="0" fontId="2" fillId="0" borderId="0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165" fontId="51" fillId="0" borderId="0" xfId="47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/>
    </xf>
    <xf numFmtId="166" fontId="2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3" fillId="0" borderId="18" xfId="0" applyFont="1" applyBorder="1" applyAlignment="1">
      <alignment horizontal="left"/>
    </xf>
    <xf numFmtId="167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41" fillId="0" borderId="21" xfId="48" applyBorder="1" applyAlignment="1">
      <alignment/>
    </xf>
    <xf numFmtId="14" fontId="2" fillId="33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 readingOrder="1"/>
    </xf>
    <xf numFmtId="0" fontId="9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167" fontId="12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49" fontId="9" fillId="33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spel01@gmx.de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PageLayoutView="0" workbookViewId="0" topLeftCell="A1">
      <selection activeCell="M9" sqref="M9"/>
    </sheetView>
  </sheetViews>
  <sheetFormatPr defaultColWidth="11.421875" defaultRowHeight="12.75"/>
  <cols>
    <col min="1" max="1" width="1.57421875" style="2" customWidth="1"/>
    <col min="2" max="2" width="28.28125" style="2" customWidth="1"/>
    <col min="3" max="3" width="16.7109375" style="2" customWidth="1"/>
    <col min="4" max="4" width="14.28125" style="2" customWidth="1"/>
    <col min="5" max="5" width="13.421875" style="2" customWidth="1"/>
    <col min="6" max="6" width="11.421875" style="2" customWidth="1"/>
    <col min="7" max="7" width="2.7109375" style="2" customWidth="1"/>
    <col min="8" max="8" width="6.7109375" style="2" customWidth="1"/>
    <col min="9" max="9" width="14.28125" style="2" hidden="1" customWidth="1"/>
    <col min="10" max="10" width="9.421875" style="32" hidden="1" customWidth="1"/>
    <col min="11" max="11" width="12.00390625" style="2" hidden="1" customWidth="1"/>
    <col min="12" max="15" width="12.00390625" style="2" customWidth="1"/>
    <col min="16" max="16384" width="11.421875" style="2" customWidth="1"/>
  </cols>
  <sheetData>
    <row r="1" spans="1:11" ht="12.75">
      <c r="A1" s="18"/>
      <c r="B1" s="19"/>
      <c r="C1" s="19"/>
      <c r="D1" s="19"/>
      <c r="E1" s="19"/>
      <c r="F1" s="19"/>
      <c r="G1" s="20"/>
      <c r="K1" s="38" t="s">
        <v>21</v>
      </c>
    </row>
    <row r="2" spans="1:11" s="1" customFormat="1" ht="12.75">
      <c r="A2" s="46" t="s">
        <v>6</v>
      </c>
      <c r="B2" s="47"/>
      <c r="C2" s="47"/>
      <c r="D2" s="47"/>
      <c r="E2" s="47"/>
      <c r="F2" s="47"/>
      <c r="G2" s="48"/>
      <c r="J2" s="34"/>
      <c r="K2" s="39" t="s">
        <v>4</v>
      </c>
    </row>
    <row r="3" spans="1:11" ht="16.5" customHeight="1">
      <c r="A3" s="15"/>
      <c r="B3" s="16"/>
      <c r="C3" s="16"/>
      <c r="D3" s="16"/>
      <c r="E3" s="16"/>
      <c r="F3" s="16"/>
      <c r="G3" s="17"/>
      <c r="K3" s="39" t="s">
        <v>22</v>
      </c>
    </row>
    <row r="4" spans="1:11" ht="12.75">
      <c r="A4" s="8"/>
      <c r="B4" s="9"/>
      <c r="C4" s="9" t="s">
        <v>41</v>
      </c>
      <c r="D4" s="9"/>
      <c r="E4" s="9"/>
      <c r="F4" s="9"/>
      <c r="G4" s="10"/>
      <c r="K4" s="39" t="s">
        <v>23</v>
      </c>
    </row>
    <row r="5" spans="1:11" ht="15">
      <c r="A5" s="8"/>
      <c r="B5" s="9" t="s">
        <v>16</v>
      </c>
      <c r="C5" s="27"/>
      <c r="D5" s="27" t="s">
        <v>17</v>
      </c>
      <c r="E5" s="44">
        <f ca="1">YEAR(TODAY())</f>
        <v>2022</v>
      </c>
      <c r="F5" s="26"/>
      <c r="G5" s="10"/>
      <c r="K5" s="39" t="s">
        <v>24</v>
      </c>
    </row>
    <row r="6" spans="1:11" ht="12.75">
      <c r="A6" s="8"/>
      <c r="B6" s="9" t="s">
        <v>32</v>
      </c>
      <c r="C6" s="4"/>
      <c r="D6" s="4"/>
      <c r="E6" s="4"/>
      <c r="F6" s="4"/>
      <c r="G6" s="10"/>
      <c r="K6" s="39" t="s">
        <v>25</v>
      </c>
    </row>
    <row r="7" spans="1:11" ht="12.75">
      <c r="A7" s="8"/>
      <c r="B7" s="9"/>
      <c r="C7" s="23"/>
      <c r="D7" s="4"/>
      <c r="E7" s="4"/>
      <c r="F7" s="4"/>
      <c r="G7" s="10"/>
      <c r="K7" s="41" t="s">
        <v>26</v>
      </c>
    </row>
    <row r="8" spans="1:9" ht="12.75">
      <c r="A8" s="8"/>
      <c r="B8" s="24">
        <f>IF(C7=3,"Kreispokalendspiele werden nicht als Jugendturnier bezuschusst !!!","")</f>
      </c>
      <c r="C8" s="4"/>
      <c r="D8" s="4"/>
      <c r="E8" s="4"/>
      <c r="F8" s="4"/>
      <c r="G8" s="10"/>
      <c r="I8" s="37">
        <f>INDEX(I11:I25,J10)*I9</f>
        <v>100</v>
      </c>
    </row>
    <row r="9" spans="1:11" ht="12.75">
      <c r="A9" s="8"/>
      <c r="B9" s="9"/>
      <c r="C9" s="9"/>
      <c r="D9" s="9"/>
      <c r="E9" s="9"/>
      <c r="F9" s="9"/>
      <c r="G9" s="10"/>
      <c r="I9" s="33">
        <f>E19-C19+1</f>
        <v>1</v>
      </c>
      <c r="J9" s="33">
        <f>INDEX(J11:J25,J10)</f>
        <v>1</v>
      </c>
      <c r="K9" s="36">
        <f>IF(I9&gt;J9,"! Fehler, maximale Tage beachten!","")</f>
      </c>
    </row>
    <row r="10" spans="1:10" ht="15">
      <c r="A10" s="8"/>
      <c r="B10" s="9" t="s">
        <v>0</v>
      </c>
      <c r="C10" s="50"/>
      <c r="D10" s="50"/>
      <c r="E10" s="50"/>
      <c r="F10" s="50"/>
      <c r="G10" s="10"/>
      <c r="I10" s="30" t="str">
        <f>IF(C19=E19,"eintägig","mehrtägig, "&amp;I9&amp;" Tage")</f>
        <v>eintägig</v>
      </c>
      <c r="J10" s="33">
        <v>13</v>
      </c>
    </row>
    <row r="11" spans="1:11" ht="15">
      <c r="A11" s="8"/>
      <c r="B11" s="9"/>
      <c r="C11" s="9"/>
      <c r="D11" s="9"/>
      <c r="E11" s="9"/>
      <c r="F11" s="9"/>
      <c r="G11" s="10"/>
      <c r="I11" s="28">
        <v>100</v>
      </c>
      <c r="J11" s="32">
        <v>1</v>
      </c>
      <c r="K11" s="43" t="s">
        <v>34</v>
      </c>
    </row>
    <row r="12" spans="1:11" ht="15">
      <c r="A12" s="8"/>
      <c r="B12" s="9" t="s">
        <v>10</v>
      </c>
      <c r="C12" s="49"/>
      <c r="D12" s="49"/>
      <c r="E12" s="49"/>
      <c r="F12" s="49"/>
      <c r="G12" s="10"/>
      <c r="I12" s="28">
        <v>100</v>
      </c>
      <c r="J12" s="32">
        <v>1</v>
      </c>
      <c r="K12" s="43" t="s">
        <v>35</v>
      </c>
    </row>
    <row r="13" spans="1:11" ht="15">
      <c r="A13" s="8"/>
      <c r="B13" s="9"/>
      <c r="C13" s="9"/>
      <c r="D13" s="9"/>
      <c r="E13" s="9"/>
      <c r="F13" s="9"/>
      <c r="G13" s="10"/>
      <c r="I13" s="28">
        <v>100</v>
      </c>
      <c r="J13" s="32">
        <v>1</v>
      </c>
      <c r="K13" s="43" t="s">
        <v>36</v>
      </c>
    </row>
    <row r="14" spans="1:11" ht="15">
      <c r="A14" s="8"/>
      <c r="B14" s="9"/>
      <c r="C14" s="9"/>
      <c r="D14" s="9"/>
      <c r="E14" s="9"/>
      <c r="F14" s="9"/>
      <c r="G14" s="10"/>
      <c r="I14" s="28">
        <v>100</v>
      </c>
      <c r="J14" s="32">
        <v>1</v>
      </c>
      <c r="K14" s="43" t="s">
        <v>11</v>
      </c>
    </row>
    <row r="15" spans="1:11" ht="15">
      <c r="A15" s="8"/>
      <c r="B15" s="9" t="s">
        <v>1</v>
      </c>
      <c r="C15" s="27" t="s">
        <v>7</v>
      </c>
      <c r="D15" s="50"/>
      <c r="E15" s="50"/>
      <c r="F15" s="50"/>
      <c r="G15" s="10"/>
      <c r="I15" s="28">
        <v>100</v>
      </c>
      <c r="J15" s="32">
        <v>1</v>
      </c>
      <c r="K15" s="43" t="s">
        <v>40</v>
      </c>
    </row>
    <row r="16" spans="1:11" ht="15">
      <c r="A16" s="8"/>
      <c r="B16" s="9"/>
      <c r="C16" s="27" t="s">
        <v>8</v>
      </c>
      <c r="D16" s="53"/>
      <c r="E16" s="53"/>
      <c r="F16" s="53"/>
      <c r="G16" s="10"/>
      <c r="I16" s="28">
        <v>100</v>
      </c>
      <c r="J16" s="32">
        <v>1</v>
      </c>
      <c r="K16" s="43" t="s">
        <v>12</v>
      </c>
    </row>
    <row r="17" spans="1:11" ht="15">
      <c r="A17" s="8"/>
      <c r="B17" s="9"/>
      <c r="C17" s="27" t="s">
        <v>9</v>
      </c>
      <c r="D17" s="53"/>
      <c r="E17" s="53"/>
      <c r="F17" s="53"/>
      <c r="G17" s="10"/>
      <c r="I17" s="28">
        <v>100</v>
      </c>
      <c r="J17" s="32">
        <v>1</v>
      </c>
      <c r="K17" s="43" t="s">
        <v>38</v>
      </c>
    </row>
    <row r="18" spans="1:11" ht="15">
      <c r="A18" s="8"/>
      <c r="B18" s="9"/>
      <c r="C18" s="9"/>
      <c r="D18" s="9"/>
      <c r="E18" s="9"/>
      <c r="F18" s="9"/>
      <c r="G18" s="10"/>
      <c r="I18" s="28">
        <v>100</v>
      </c>
      <c r="J18" s="32">
        <v>1</v>
      </c>
      <c r="K18" s="43" t="s">
        <v>39</v>
      </c>
    </row>
    <row r="19" spans="1:11" ht="15">
      <c r="A19" s="8"/>
      <c r="B19" s="9" t="s">
        <v>33</v>
      </c>
      <c r="C19" s="31"/>
      <c r="D19" s="29" t="s">
        <v>15</v>
      </c>
      <c r="E19" s="31"/>
      <c r="F19" s="9"/>
      <c r="G19" s="10"/>
      <c r="I19" s="28">
        <v>100</v>
      </c>
      <c r="J19" s="32">
        <v>1</v>
      </c>
      <c r="K19" s="43" t="s">
        <v>13</v>
      </c>
    </row>
    <row r="20" spans="1:11" ht="15">
      <c r="A20" s="8"/>
      <c r="B20" s="9"/>
      <c r="C20" s="35">
        <f>K9</f>
      </c>
      <c r="D20" s="9"/>
      <c r="E20" s="9"/>
      <c r="F20" s="9"/>
      <c r="G20" s="10"/>
      <c r="I20" s="28">
        <v>150</v>
      </c>
      <c r="J20" s="32">
        <v>1</v>
      </c>
      <c r="K20" s="43" t="s">
        <v>14</v>
      </c>
    </row>
    <row r="21" spans="1:11" ht="15">
      <c r="A21" s="8"/>
      <c r="B21" s="9"/>
      <c r="C21" s="9" t="str">
        <f>CONCATENATE("( Turnier ist ",I10," )")</f>
        <v>( Turnier ist eintägig )</v>
      </c>
      <c r="D21" s="9"/>
      <c r="E21" s="9"/>
      <c r="F21" s="9"/>
      <c r="G21" s="10"/>
      <c r="I21" s="28">
        <v>100</v>
      </c>
      <c r="J21" s="32">
        <v>1</v>
      </c>
      <c r="K21" s="43" t="s">
        <v>37</v>
      </c>
    </row>
    <row r="22" spans="1:11" ht="15">
      <c r="A22" s="8"/>
      <c r="B22" s="9"/>
      <c r="C22" s="9"/>
      <c r="D22" s="9"/>
      <c r="E22" s="9"/>
      <c r="F22" s="9"/>
      <c r="G22" s="10"/>
      <c r="I22" s="28">
        <v>50</v>
      </c>
      <c r="J22" s="32">
        <v>1</v>
      </c>
      <c r="K22" s="43" t="s">
        <v>18</v>
      </c>
    </row>
    <row r="23" spans="1:11" ht="15">
      <c r="A23" s="8"/>
      <c r="B23" s="9"/>
      <c r="C23" s="22"/>
      <c r="D23" s="9"/>
      <c r="E23" s="9"/>
      <c r="F23" s="13"/>
      <c r="G23" s="10"/>
      <c r="I23" s="28">
        <v>100</v>
      </c>
      <c r="J23" s="32">
        <v>1</v>
      </c>
      <c r="K23" s="43" t="s">
        <v>19</v>
      </c>
    </row>
    <row r="24" spans="1:7" ht="18">
      <c r="A24" s="8"/>
      <c r="B24" s="9"/>
      <c r="C24" s="22"/>
      <c r="D24" s="9"/>
      <c r="E24" s="51">
        <f>I8</f>
        <v>100</v>
      </c>
      <c r="F24" s="52"/>
      <c r="G24" s="10"/>
    </row>
    <row r="25" spans="1:7" ht="12.75">
      <c r="A25" s="8"/>
      <c r="B25" s="9"/>
      <c r="C25" s="9"/>
      <c r="D25" s="9"/>
      <c r="E25" s="9"/>
      <c r="F25" s="13"/>
      <c r="G25" s="10"/>
    </row>
    <row r="26" spans="1:7" ht="12.75">
      <c r="A26" s="8"/>
      <c r="B26" s="14" t="s">
        <v>2</v>
      </c>
      <c r="C26" s="14"/>
      <c r="D26" s="14"/>
      <c r="E26" s="9"/>
      <c r="F26" s="9"/>
      <c r="G26" s="10"/>
    </row>
    <row r="27" spans="1:7" ht="12.75">
      <c r="A27" s="8"/>
      <c r="B27" s="9"/>
      <c r="C27" s="9"/>
      <c r="D27" s="9"/>
      <c r="E27" s="9"/>
      <c r="F27" s="9"/>
      <c r="G27" s="10"/>
    </row>
    <row r="28" spans="1:7" ht="12.75">
      <c r="A28" s="8"/>
      <c r="B28" s="21" t="s">
        <v>20</v>
      </c>
      <c r="C28" s="42">
        <f ca="1">TODAY()</f>
        <v>44819</v>
      </c>
      <c r="D28" s="9"/>
      <c r="E28" s="9"/>
      <c r="F28" s="9"/>
      <c r="G28" s="10"/>
    </row>
    <row r="29" spans="1:7" ht="12.75">
      <c r="A29" s="8"/>
      <c r="B29" s="21"/>
      <c r="C29" s="9"/>
      <c r="D29" s="9"/>
      <c r="E29" s="9"/>
      <c r="F29" s="9"/>
      <c r="G29" s="10"/>
    </row>
    <row r="30" spans="1:7" ht="12.75">
      <c r="A30" s="8"/>
      <c r="B30" s="9"/>
      <c r="C30" s="9"/>
      <c r="D30" s="9"/>
      <c r="E30" s="9"/>
      <c r="F30" s="9"/>
      <c r="G30" s="10"/>
    </row>
    <row r="31" spans="1:7" ht="12.75">
      <c r="A31" s="8"/>
      <c r="B31" s="25"/>
      <c r="C31" s="9"/>
      <c r="D31" s="25"/>
      <c r="E31" s="25"/>
      <c r="F31" s="25"/>
      <c r="G31" s="10"/>
    </row>
    <row r="32" spans="1:7" ht="12.75">
      <c r="A32" s="8"/>
      <c r="B32" s="9" t="s">
        <v>27</v>
      </c>
      <c r="C32" s="9"/>
      <c r="D32" s="9" t="s">
        <v>30</v>
      </c>
      <c r="E32" s="9"/>
      <c r="F32" s="9"/>
      <c r="G32" s="10"/>
    </row>
    <row r="33" spans="1:7" ht="12.75">
      <c r="A33" s="8"/>
      <c r="B33" s="9"/>
      <c r="C33" s="9"/>
      <c r="D33" s="9"/>
      <c r="E33" s="9"/>
      <c r="F33" s="9"/>
      <c r="G33" s="10"/>
    </row>
    <row r="34" spans="1:7" ht="12.75">
      <c r="A34" s="8"/>
      <c r="B34" s="9"/>
      <c r="C34" s="9"/>
      <c r="D34" s="9"/>
      <c r="E34" s="9"/>
      <c r="F34" s="9"/>
      <c r="G34" s="10"/>
    </row>
    <row r="35" spans="1:7" ht="12.75">
      <c r="A35" s="8"/>
      <c r="B35" s="25"/>
      <c r="C35" s="9"/>
      <c r="D35" s="45"/>
      <c r="E35" s="45"/>
      <c r="F35" s="45"/>
      <c r="G35" s="10"/>
    </row>
    <row r="36" spans="1:7" ht="12.75">
      <c r="A36" s="8"/>
      <c r="B36" s="9" t="s">
        <v>28</v>
      </c>
      <c r="C36" s="9"/>
      <c r="D36" s="9" t="s">
        <v>31</v>
      </c>
      <c r="E36" s="9"/>
      <c r="F36" s="9"/>
      <c r="G36" s="10"/>
    </row>
    <row r="37" spans="1:7" ht="12.75">
      <c r="A37" s="8"/>
      <c r="B37" s="9"/>
      <c r="C37" s="9"/>
      <c r="D37" s="9" t="s">
        <v>5</v>
      </c>
      <c r="E37" s="9"/>
      <c r="F37" s="9"/>
      <c r="G37" s="10"/>
    </row>
    <row r="38" spans="1:7" ht="12.75">
      <c r="A38" s="8"/>
      <c r="B38" s="9"/>
      <c r="C38" s="9"/>
      <c r="D38" s="9"/>
      <c r="E38" s="9"/>
      <c r="F38" s="9"/>
      <c r="G38" s="10"/>
    </row>
    <row r="39" spans="1:7" ht="12.75">
      <c r="A39" s="8"/>
      <c r="B39" s="21" t="s">
        <v>3</v>
      </c>
      <c r="C39" s="9"/>
      <c r="D39" s="9"/>
      <c r="E39" s="9"/>
      <c r="F39" s="9"/>
      <c r="G39" s="10"/>
    </row>
    <row r="40" spans="1:7" ht="12.75">
      <c r="A40" s="8"/>
      <c r="B40" s="9"/>
      <c r="C40" s="9"/>
      <c r="D40" s="5"/>
      <c r="E40" s="6"/>
      <c r="F40" s="7"/>
      <c r="G40" s="10"/>
    </row>
    <row r="41" spans="1:7" ht="14.25">
      <c r="A41" s="8"/>
      <c r="B41" s="40" t="str">
        <f>K1</f>
        <v>Bezirkskassenwart Opf-Süd</v>
      </c>
      <c r="C41" s="9"/>
      <c r="D41" s="8" t="s">
        <v>29</v>
      </c>
      <c r="E41" s="9"/>
      <c r="F41" s="10"/>
      <c r="G41" s="10"/>
    </row>
    <row r="42" spans="1:7" ht="14.25">
      <c r="A42" s="8"/>
      <c r="B42" s="40" t="str">
        <f aca="true" t="shared" si="0" ref="B42:B47">K2</f>
        <v>Herrn</v>
      </c>
      <c r="C42" s="9"/>
      <c r="D42" s="11"/>
      <c r="E42" s="3"/>
      <c r="F42" s="12"/>
      <c r="G42" s="10"/>
    </row>
    <row r="43" spans="1:7" ht="14.25">
      <c r="A43" s="8"/>
      <c r="B43" s="40" t="str">
        <f t="shared" si="0"/>
        <v>Richard Zaspel</v>
      </c>
      <c r="C43" s="9"/>
      <c r="D43" s="8"/>
      <c r="E43" s="9"/>
      <c r="F43" s="10"/>
      <c r="G43" s="10"/>
    </row>
    <row r="44" spans="1:7" ht="14.25">
      <c r="A44" s="8"/>
      <c r="B44" s="40" t="str">
        <f t="shared" si="0"/>
        <v>Gartenstr. 1</v>
      </c>
      <c r="C44" s="9"/>
      <c r="D44" s="8"/>
      <c r="E44" s="9"/>
      <c r="F44" s="10"/>
      <c r="G44" s="10"/>
    </row>
    <row r="45" spans="1:7" ht="14.25">
      <c r="A45" s="8"/>
      <c r="B45" s="40" t="str">
        <f t="shared" si="0"/>
        <v>93128 Diesenbach</v>
      </c>
      <c r="C45" s="9"/>
      <c r="D45" s="8"/>
      <c r="E45" s="9"/>
      <c r="F45" s="10"/>
      <c r="G45" s="10"/>
    </row>
    <row r="46" spans="1:7" ht="14.25">
      <c r="A46" s="8"/>
      <c r="B46" s="40" t="str">
        <f t="shared" si="0"/>
        <v> </v>
      </c>
      <c r="C46" s="9"/>
      <c r="D46" s="8"/>
      <c r="E46" s="9"/>
      <c r="F46" s="10"/>
      <c r="G46" s="10"/>
    </row>
    <row r="47" spans="1:7" ht="14.25">
      <c r="A47" s="8"/>
      <c r="B47" s="40" t="str">
        <f t="shared" si="0"/>
        <v>zaspel01@gmx.de</v>
      </c>
      <c r="C47" s="9"/>
      <c r="D47" s="11"/>
      <c r="E47" s="3"/>
      <c r="F47" s="12"/>
      <c r="G47" s="10"/>
    </row>
    <row r="48" spans="1:7" ht="14.25">
      <c r="A48" s="8"/>
      <c r="B48" s="40"/>
      <c r="C48" s="9"/>
      <c r="D48" s="9"/>
      <c r="E48" s="9"/>
      <c r="F48" s="9"/>
      <c r="G48" s="10"/>
    </row>
    <row r="49" spans="1:7" ht="12.75">
      <c r="A49" s="11"/>
      <c r="B49" s="3"/>
      <c r="C49" s="3"/>
      <c r="D49" s="3"/>
      <c r="E49" s="3"/>
      <c r="F49" s="3"/>
      <c r="G49" s="12"/>
    </row>
  </sheetData>
  <sheetProtection/>
  <mergeCells count="8">
    <mergeCell ref="D35:F35"/>
    <mergeCell ref="A2:G2"/>
    <mergeCell ref="C12:F12"/>
    <mergeCell ref="C10:F10"/>
    <mergeCell ref="D15:F15"/>
    <mergeCell ref="E24:F24"/>
    <mergeCell ref="D16:F16"/>
    <mergeCell ref="D17:F17"/>
  </mergeCells>
  <conditionalFormatting sqref="B8">
    <cfRule type="cellIs" priority="1" dxfId="0" operator="notEqual" stopIfTrue="1">
      <formula>""""""</formula>
    </cfRule>
  </conditionalFormatting>
  <hyperlinks>
    <hyperlink ref="K7" r:id="rId1" display="zaspel01@gmx.d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Brey</dc:creator>
  <cp:keywords/>
  <dc:description/>
  <cp:lastModifiedBy>Wolfgang Klingseisen</cp:lastModifiedBy>
  <cp:lastPrinted>2019-09-02T01:33:52Z</cp:lastPrinted>
  <dcterms:created xsi:type="dcterms:W3CDTF">2007-07-06T09:53:02Z</dcterms:created>
  <dcterms:modified xsi:type="dcterms:W3CDTF">2022-09-15T20:32:40Z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